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B45" i="1"/>
  <c r="B42"/>
  <c r="B40"/>
  <c r="B37"/>
  <c r="B34"/>
  <c r="B30"/>
  <c r="B27"/>
  <c r="B24"/>
  <c r="B23"/>
  <c r="B21"/>
  <c r="B19"/>
  <c r="B16"/>
  <c r="B13"/>
  <c r="B11"/>
  <c r="B8"/>
</calcChain>
</file>

<file path=xl/sharedStrings.xml><?xml version="1.0" encoding="utf-8"?>
<sst xmlns="http://schemas.openxmlformats.org/spreadsheetml/2006/main" count="51" uniqueCount="35">
  <si>
    <t>Oznaka</t>
  </si>
  <si>
    <t>Ostvarenje 2024.</t>
  </si>
  <si>
    <t>Plan 2025.</t>
  </si>
  <si>
    <t>Plan 2026.</t>
  </si>
  <si>
    <t>Projekcija 2027.</t>
  </si>
  <si>
    <t>Projekcija 2028.</t>
  </si>
  <si>
    <t>A. RAČUN PRIHODA I RASHODA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</si>
  <si>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</si>
  <si>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</si>
  <si>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</si>
  <si>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</si>
  <si>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</si>
  <si>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</si>
  <si>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</si>
  <si>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</si>
  <si>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</si>
  <si>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5.50 Pomoći iz državnog proračuna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</si>
  <si>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</si>
  <si>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</si>
  <si>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</si>
  <si>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</si>
  <si>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</si>
  <si>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SVEUKUPNO PRIHODI</t>
  </si>
  <si>
    <t>Izvor: 38 Prenesena sredstva - vlastiti prihodi proračunskih korisnika</t>
  </si>
  <si>
    <t>Izvor: 48 Prenesena sredstva - namjenski prihodi</t>
  </si>
  <si>
    <t>Izvor: 68 Prenesena sredstva - donacije</t>
  </si>
  <si>
    <t>Izvor: 8 NAMJENSKI PRIMICI</t>
  </si>
  <si>
    <t>Izvor: 8.81 Namjenski primici od zaduživanja</t>
  </si>
  <si>
    <t>Izvor: 83 Namjenski primici-proračunski korisnici</t>
  </si>
  <si>
    <t>SVEUKUPNO RASHODI</t>
  </si>
  <si>
    <t>I. OPĆI DIO PRORAČUNA</t>
  </si>
  <si>
    <t>THALASSOTHERAPIA OPATIJA - SPECIJALNA BOLNICA ZA MEDICINSKU REHABILITACIJU BOLESTI SRCA, PLUĆA I REUMATIZMA</t>
  </si>
  <si>
    <t>A2. PRIHODI I RASHODI PREMA IZVORIMA FINANCIRANJA</t>
  </si>
  <si>
    <t>PREDSJEDNIK UPRAVNOG VIJEĆA</t>
  </si>
  <si>
    <t>Ivan Vidaković, mag.iur.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</si>
</sst>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left" indent="1"/>
    </xf>
    <xf numFmtId="0" fontId="21" fillId="33" borderId="10" xfId="0" applyFont="1" applyFill="1" applyBorder="1" applyAlignment="1">
      <alignment horizontal="left" wrapText="1" indent="1"/>
    </xf>
    <xf numFmtId="4" fontId="20" fillId="33" borderId="10" xfId="0" applyNumberFormat="1" applyFont="1" applyFill="1" applyBorder="1" applyAlignment="1">
      <alignment horizontal="right" wrapText="1" indent="1"/>
    </xf>
    <xf numFmtId="0" fontId="20" fillId="33" borderId="10" xfId="0" applyFont="1" applyFill="1" applyBorder="1" applyAlignment="1">
      <alignment horizontal="left" wrapText="1" indent="1"/>
    </xf>
    <xf numFmtId="0" fontId="18" fillId="0" borderId="0" xfId="0" applyFont="1" applyAlignment="1">
      <alignment horizontal="left" indent="1"/>
    </xf>
    <xf numFmtId="4" fontId="21" fillId="34" borderId="10" xfId="0" applyNumberFormat="1" applyFont="1" applyFill="1" applyBorder="1" applyAlignment="1">
      <alignment horizontal="right" wrapText="1" indent="1"/>
    </xf>
    <xf numFmtId="0" fontId="19" fillId="0" borderId="11" xfId="0" applyFont="1" applyBorder="1" applyAlignment="1">
      <alignment horizontal="center" vertical="center" wrapText="1" indent="1"/>
    </xf>
    <xf numFmtId="0" fontId="19" fillId="0" borderId="12" xfId="0" applyFont="1" applyBorder="1" applyAlignment="1">
      <alignment horizontal="center" vertical="center" wrapText="1" indent="1"/>
    </xf>
    <xf numFmtId="0" fontId="19" fillId="0" borderId="13" xfId="0" applyFont="1" applyBorder="1" applyAlignment="1">
      <alignment horizontal="center" vertical="center" wrapText="1" indent="1"/>
    </xf>
    <xf numFmtId="0" fontId="21" fillId="34" borderId="14" xfId="0" applyFont="1" applyFill="1" applyBorder="1" applyAlignment="1">
      <alignment horizontal="left" wrapText="1" indent="1"/>
    </xf>
    <xf numFmtId="0" fontId="21" fillId="33" borderId="15" xfId="0" applyFont="1" applyFill="1" applyBorder="1" applyAlignment="1">
      <alignment horizontal="left" wrapText="1" indent="1"/>
    </xf>
    <xf numFmtId="0" fontId="20" fillId="33" borderId="14" xfId="0" applyFont="1" applyFill="1" applyBorder="1" applyAlignment="1">
      <alignment horizontal="left" wrapText="1" indent="3"/>
    </xf>
    <xf numFmtId="4" fontId="20" fillId="33" borderId="15" xfId="0" applyNumberFormat="1" applyFont="1" applyFill="1" applyBorder="1" applyAlignment="1">
      <alignment horizontal="right" wrapText="1" indent="1"/>
    </xf>
    <xf numFmtId="0" fontId="20" fillId="33" borderId="15" xfId="0" applyFont="1" applyFill="1" applyBorder="1" applyAlignment="1">
      <alignment horizontal="left" wrapText="1" indent="1"/>
    </xf>
    <xf numFmtId="4" fontId="21" fillId="34" borderId="15" xfId="0" applyNumberFormat="1" applyFont="1" applyFill="1" applyBorder="1" applyAlignment="1">
      <alignment horizontal="right" wrapText="1" indent="1"/>
    </xf>
    <xf numFmtId="0" fontId="21" fillId="34" borderId="16" xfId="0" applyFont="1" applyFill="1" applyBorder="1" applyAlignment="1">
      <alignment horizontal="left" wrapText="1" indent="1"/>
    </xf>
    <xf numFmtId="4" fontId="21" fillId="34" borderId="17" xfId="0" applyNumberFormat="1" applyFont="1" applyFill="1" applyBorder="1" applyAlignment="1">
      <alignment horizontal="right" wrapText="1" indent="1"/>
    </xf>
    <xf numFmtId="4" fontId="21" fillId="34" borderId="18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B53" sqref="B53"/>
    </sheetView>
  </sheetViews>
  <sheetFormatPr defaultRowHeight="11.25"/>
  <cols>
    <col min="1" max="1" width="59.5703125" style="1" customWidth="1"/>
    <col min="2" max="2" width="15.5703125" style="1" customWidth="1"/>
    <col min="3" max="6" width="14.140625" style="1" bestFit="1" customWidth="1"/>
    <col min="7" max="16384" width="9.140625" style="1"/>
  </cols>
  <sheetData>
    <row r="1" spans="1:6" s="5" customFormat="1">
      <c r="A1" s="5" t="s">
        <v>30</v>
      </c>
    </row>
    <row r="2" spans="1:6" s="5" customFormat="1">
      <c r="A2" s="5" t="s">
        <v>6</v>
      </c>
    </row>
    <row r="3" spans="1:6" s="5" customFormat="1">
      <c r="A3" s="5" t="s">
        <v>32</v>
      </c>
    </row>
    <row r="4" spans="1:6" s="5" customFormat="1">
      <c r="A4" s="5" t="s">
        <v>31</v>
      </c>
    </row>
    <row r="5" spans="1:6" s="5" customFormat="1" ht="12" thickBot="1"/>
    <row r="6" spans="1:6" ht="27.75" customHeight="1" thickBot="1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</row>
    <row r="7" spans="1:6" ht="15" customHeight="1">
      <c r="A7" s="10" t="s">
        <v>6</v>
      </c>
      <c r="B7" s="2"/>
      <c r="C7" s="2"/>
      <c r="D7" s="2"/>
      <c r="E7" s="2"/>
      <c r="F7" s="11"/>
    </row>
    <row r="8" spans="1:6" ht="12.75">
      <c r="A8" s="12" t="s">
        <v>7</v>
      </c>
      <c r="B8" s="3">
        <f>B9+B10</f>
        <v>255872.78</v>
      </c>
      <c r="C8" s="3">
        <v>1676083.46</v>
      </c>
      <c r="D8" s="3">
        <v>176000</v>
      </c>
      <c r="E8" s="3">
        <v>176000</v>
      </c>
      <c r="F8" s="13">
        <v>176000</v>
      </c>
    </row>
    <row r="9" spans="1:6" ht="12.75">
      <c r="A9" s="12" t="s">
        <v>8</v>
      </c>
      <c r="B9" s="3">
        <v>255872.78</v>
      </c>
      <c r="C9" s="3">
        <v>1510000</v>
      </c>
      <c r="D9" s="3">
        <v>176000</v>
      </c>
      <c r="E9" s="3">
        <v>176000</v>
      </c>
      <c r="F9" s="13">
        <v>176000</v>
      </c>
    </row>
    <row r="10" spans="1:6" ht="12.75">
      <c r="A10" s="12" t="s">
        <v>9</v>
      </c>
      <c r="B10" s="3">
        <v>0</v>
      </c>
      <c r="C10" s="3">
        <v>166083.46</v>
      </c>
      <c r="D10" s="4"/>
      <c r="E10" s="4"/>
      <c r="F10" s="14"/>
    </row>
    <row r="11" spans="1:6" ht="12.75">
      <c r="A11" s="12" t="s">
        <v>10</v>
      </c>
      <c r="B11" s="3">
        <f>B12</f>
        <v>2183522.37</v>
      </c>
      <c r="C11" s="3">
        <v>2594000</v>
      </c>
      <c r="D11" s="3">
        <v>2554000</v>
      </c>
      <c r="E11" s="3">
        <v>3596000</v>
      </c>
      <c r="F11" s="13">
        <v>3656000</v>
      </c>
    </row>
    <row r="12" spans="1:6" ht="12.75">
      <c r="A12" s="12" t="s">
        <v>11</v>
      </c>
      <c r="B12" s="3">
        <v>2183522.37</v>
      </c>
      <c r="C12" s="3">
        <v>2594000</v>
      </c>
      <c r="D12" s="3">
        <v>2554000</v>
      </c>
      <c r="E12" s="3">
        <v>3596000</v>
      </c>
      <c r="F12" s="13">
        <v>3656000</v>
      </c>
    </row>
    <row r="13" spans="1:6" ht="12.75">
      <c r="A13" s="12" t="s">
        <v>12</v>
      </c>
      <c r="B13" s="3">
        <f>B14+B15</f>
        <v>12306290.18</v>
      </c>
      <c r="C13" s="3">
        <v>15013601.560000001</v>
      </c>
      <c r="D13" s="3">
        <v>16987100</v>
      </c>
      <c r="E13" s="3">
        <v>17813100</v>
      </c>
      <c r="F13" s="13">
        <v>18670100</v>
      </c>
    </row>
    <row r="14" spans="1:6" ht="12.75">
      <c r="A14" s="12" t="s">
        <v>13</v>
      </c>
      <c r="B14" s="3">
        <v>11727717.1</v>
      </c>
      <c r="C14" s="3">
        <v>14455270.560000001</v>
      </c>
      <c r="D14" s="3">
        <v>16537100</v>
      </c>
      <c r="E14" s="3">
        <v>17363100</v>
      </c>
      <c r="F14" s="13">
        <v>18220100</v>
      </c>
    </row>
    <row r="15" spans="1:6" ht="12.75">
      <c r="A15" s="12" t="s">
        <v>14</v>
      </c>
      <c r="B15" s="3">
        <v>578573.07999999996</v>
      </c>
      <c r="C15" s="3">
        <v>558331</v>
      </c>
      <c r="D15" s="3">
        <v>450000</v>
      </c>
      <c r="E15" s="3">
        <v>450000</v>
      </c>
      <c r="F15" s="13">
        <v>450000</v>
      </c>
    </row>
    <row r="16" spans="1:6" ht="12.75">
      <c r="A16" s="12" t="s">
        <v>15</v>
      </c>
      <c r="B16" s="3">
        <f>B18</f>
        <v>67511</v>
      </c>
      <c r="C16" s="3">
        <v>157000</v>
      </c>
      <c r="D16" s="3">
        <v>157000</v>
      </c>
      <c r="E16" s="3">
        <v>50000</v>
      </c>
      <c r="F16" s="13">
        <v>50000</v>
      </c>
    </row>
    <row r="17" spans="1:6" ht="12.75">
      <c r="A17" s="12" t="s">
        <v>16</v>
      </c>
      <c r="B17" s="4"/>
      <c r="C17" s="4"/>
      <c r="D17" s="3">
        <v>157000</v>
      </c>
      <c r="E17" s="3">
        <v>50000</v>
      </c>
      <c r="F17" s="13">
        <v>50000</v>
      </c>
    </row>
    <row r="18" spans="1:6" ht="12.75">
      <c r="A18" s="12" t="s">
        <v>17</v>
      </c>
      <c r="B18" s="3">
        <v>67511</v>
      </c>
      <c r="C18" s="3">
        <v>157000</v>
      </c>
      <c r="D18" s="4"/>
      <c r="E18" s="4"/>
      <c r="F18" s="14"/>
    </row>
    <row r="19" spans="1:6" ht="12.75">
      <c r="A19" s="12" t="s">
        <v>18</v>
      </c>
      <c r="B19" s="3">
        <f>B20</f>
        <v>13423.12</v>
      </c>
      <c r="C19" s="3">
        <v>30000</v>
      </c>
      <c r="D19" s="3">
        <v>30000</v>
      </c>
      <c r="E19" s="3">
        <v>30000</v>
      </c>
      <c r="F19" s="13">
        <v>21000</v>
      </c>
    </row>
    <row r="20" spans="1:6" ht="12.75">
      <c r="A20" s="12" t="s">
        <v>19</v>
      </c>
      <c r="B20" s="3">
        <v>13423.12</v>
      </c>
      <c r="C20" s="3">
        <v>30000</v>
      </c>
      <c r="D20" s="3">
        <v>30000</v>
      </c>
      <c r="E20" s="3">
        <v>30000</v>
      </c>
      <c r="F20" s="13">
        <v>21000</v>
      </c>
    </row>
    <row r="21" spans="1:6" ht="25.5">
      <c r="A21" s="12" t="s">
        <v>20</v>
      </c>
      <c r="B21" s="3">
        <f>B22</f>
        <v>17702.78</v>
      </c>
      <c r="C21" s="3">
        <v>60100</v>
      </c>
      <c r="D21" s="3">
        <v>65100</v>
      </c>
      <c r="E21" s="3">
        <v>20100</v>
      </c>
      <c r="F21" s="13">
        <v>20100</v>
      </c>
    </row>
    <row r="22" spans="1:6" ht="25.5">
      <c r="A22" s="12" t="s">
        <v>21</v>
      </c>
      <c r="B22" s="3">
        <v>17702.78</v>
      </c>
      <c r="C22" s="3">
        <v>60100</v>
      </c>
      <c r="D22" s="3">
        <v>65100</v>
      </c>
      <c r="E22" s="3">
        <v>20100</v>
      </c>
      <c r="F22" s="13">
        <v>20100</v>
      </c>
    </row>
    <row r="23" spans="1:6" ht="15" customHeight="1">
      <c r="A23" s="10" t="s">
        <v>22</v>
      </c>
      <c r="B23" s="6">
        <f>B8+B11+B13+B16+B19+B21</f>
        <v>14844322.229999999</v>
      </c>
      <c r="C23" s="6">
        <v>19530785.02</v>
      </c>
      <c r="D23" s="6">
        <v>19969200</v>
      </c>
      <c r="E23" s="6">
        <v>21685200</v>
      </c>
      <c r="F23" s="15">
        <v>22593200</v>
      </c>
    </row>
    <row r="24" spans="1:6" ht="12.75">
      <c r="A24" s="12" t="s">
        <v>7</v>
      </c>
      <c r="B24" s="3">
        <f>B25+B26</f>
        <v>255872.78</v>
      </c>
      <c r="C24" s="3">
        <v>1676083.46</v>
      </c>
      <c r="D24" s="3">
        <v>176000</v>
      </c>
      <c r="E24" s="3">
        <v>176000</v>
      </c>
      <c r="F24" s="13">
        <v>176000</v>
      </c>
    </row>
    <row r="25" spans="1:6" ht="12.75">
      <c r="A25" s="12" t="s">
        <v>8</v>
      </c>
      <c r="B25" s="3">
        <v>255872.78</v>
      </c>
      <c r="C25" s="3">
        <v>1510000</v>
      </c>
      <c r="D25" s="3">
        <v>176000</v>
      </c>
      <c r="E25" s="3">
        <v>176000</v>
      </c>
      <c r="F25" s="13">
        <v>176000</v>
      </c>
    </row>
    <row r="26" spans="1:6" ht="12.75">
      <c r="A26" s="12" t="s">
        <v>9</v>
      </c>
      <c r="B26" s="3"/>
      <c r="C26" s="3">
        <v>166083.46</v>
      </c>
      <c r="D26" s="4"/>
      <c r="E26" s="4"/>
      <c r="F26" s="14"/>
    </row>
    <row r="27" spans="1:6" ht="12.75">
      <c r="A27" s="12" t="s">
        <v>10</v>
      </c>
      <c r="B27" s="3">
        <f>B28+B29</f>
        <v>2158473.14</v>
      </c>
      <c r="C27" s="3">
        <v>2660246.08</v>
      </c>
      <c r="D27" s="3">
        <v>2454000</v>
      </c>
      <c r="E27" s="3">
        <v>2736000</v>
      </c>
      <c r="F27" s="13">
        <v>2796000</v>
      </c>
    </row>
    <row r="28" spans="1:6" ht="12.75">
      <c r="A28" s="12" t="s">
        <v>11</v>
      </c>
      <c r="B28" s="3">
        <v>2093492.32</v>
      </c>
      <c r="C28" s="3">
        <v>2570779</v>
      </c>
      <c r="D28" s="3">
        <v>2454000</v>
      </c>
      <c r="E28" s="3">
        <v>2736000</v>
      </c>
      <c r="F28" s="13">
        <v>2796000</v>
      </c>
    </row>
    <row r="29" spans="1:6" ht="25.5">
      <c r="A29" s="12" t="s">
        <v>23</v>
      </c>
      <c r="B29" s="3">
        <v>64980.82</v>
      </c>
      <c r="C29" s="3">
        <v>89467.08</v>
      </c>
      <c r="D29" s="4"/>
      <c r="E29" s="4"/>
      <c r="F29" s="14"/>
    </row>
    <row r="30" spans="1:6" ht="12.75">
      <c r="A30" s="12" t="s">
        <v>12</v>
      </c>
      <c r="B30" s="3">
        <f>B31+B32+B33</f>
        <v>11981819.690000001</v>
      </c>
      <c r="C30" s="3">
        <v>14934487.77</v>
      </c>
      <c r="D30" s="3">
        <v>16586100</v>
      </c>
      <c r="E30" s="3">
        <v>17402100</v>
      </c>
      <c r="F30" s="13">
        <v>18259100</v>
      </c>
    </row>
    <row r="31" spans="1:6" ht="12.75">
      <c r="A31" s="12" t="s">
        <v>13</v>
      </c>
      <c r="B31" s="3">
        <v>11360998.890000001</v>
      </c>
      <c r="C31" s="3">
        <v>14455270.560000001</v>
      </c>
      <c r="D31" s="3">
        <v>16537100</v>
      </c>
      <c r="E31" s="3">
        <v>17363100</v>
      </c>
      <c r="F31" s="13">
        <v>18220100</v>
      </c>
    </row>
    <row r="32" spans="1:6" ht="12.75">
      <c r="A32" s="12" t="s">
        <v>14</v>
      </c>
      <c r="B32" s="3">
        <v>336497.32</v>
      </c>
      <c r="C32" s="3">
        <v>112499</v>
      </c>
      <c r="D32" s="3">
        <v>39000</v>
      </c>
      <c r="E32" s="3">
        <v>39000</v>
      </c>
      <c r="F32" s="13">
        <v>39000</v>
      </c>
    </row>
    <row r="33" spans="1:6" ht="12.75">
      <c r="A33" s="12" t="s">
        <v>24</v>
      </c>
      <c r="B33" s="3">
        <v>284323.48</v>
      </c>
      <c r="C33" s="3">
        <v>366718.21</v>
      </c>
      <c r="D33" s="3">
        <v>10000</v>
      </c>
      <c r="E33" s="4"/>
      <c r="F33" s="14"/>
    </row>
    <row r="34" spans="1:6" ht="12.75">
      <c r="A34" s="12" t="s">
        <v>15</v>
      </c>
      <c r="B34" s="3">
        <f>B35+B36</f>
        <v>67511</v>
      </c>
      <c r="C34" s="3">
        <v>157000</v>
      </c>
      <c r="D34" s="3">
        <v>157000</v>
      </c>
      <c r="E34" s="3">
        <v>50000</v>
      </c>
      <c r="F34" s="13">
        <v>50000</v>
      </c>
    </row>
    <row r="35" spans="1:6" ht="12.75">
      <c r="A35" s="12" t="s">
        <v>16</v>
      </c>
      <c r="B35" s="4"/>
      <c r="C35" s="4"/>
      <c r="D35" s="3">
        <v>157000</v>
      </c>
      <c r="E35" s="3">
        <v>50000</v>
      </c>
      <c r="F35" s="13">
        <v>50000</v>
      </c>
    </row>
    <row r="36" spans="1:6" ht="12.75">
      <c r="A36" s="12" t="s">
        <v>17</v>
      </c>
      <c r="B36" s="3">
        <v>67511</v>
      </c>
      <c r="C36" s="3">
        <v>157000</v>
      </c>
      <c r="D36" s="4"/>
      <c r="E36" s="4"/>
      <c r="F36" s="14"/>
    </row>
    <row r="37" spans="1:6" ht="12.75">
      <c r="A37" s="12" t="s">
        <v>18</v>
      </c>
      <c r="B37" s="3">
        <f>B38+B39</f>
        <v>13249.13</v>
      </c>
      <c r="C37" s="3">
        <v>31293.99</v>
      </c>
      <c r="D37" s="3">
        <v>30000</v>
      </c>
      <c r="E37" s="3">
        <v>30000</v>
      </c>
      <c r="F37" s="13">
        <v>21000</v>
      </c>
    </row>
    <row r="38" spans="1:6" ht="12.75">
      <c r="A38" s="12" t="s">
        <v>19</v>
      </c>
      <c r="B38" s="3">
        <v>12129.13</v>
      </c>
      <c r="C38" s="3">
        <v>30000</v>
      </c>
      <c r="D38" s="3">
        <v>30000</v>
      </c>
      <c r="E38" s="3">
        <v>30000</v>
      </c>
      <c r="F38" s="13">
        <v>21000</v>
      </c>
    </row>
    <row r="39" spans="1:6" ht="12.75">
      <c r="A39" s="12" t="s">
        <v>25</v>
      </c>
      <c r="B39" s="3">
        <v>1120</v>
      </c>
      <c r="C39" s="3">
        <v>1293.99</v>
      </c>
      <c r="D39" s="4"/>
      <c r="E39" s="4"/>
      <c r="F39" s="14"/>
    </row>
    <row r="40" spans="1:6" ht="25.5">
      <c r="A40" s="12" t="s">
        <v>20</v>
      </c>
      <c r="B40" s="3">
        <f>B41</f>
        <v>17702.78</v>
      </c>
      <c r="C40" s="3">
        <v>60100</v>
      </c>
      <c r="D40" s="3">
        <v>65100</v>
      </c>
      <c r="E40" s="3">
        <v>20100</v>
      </c>
      <c r="F40" s="13">
        <v>20100</v>
      </c>
    </row>
    <row r="41" spans="1:6" ht="25.5">
      <c r="A41" s="12" t="s">
        <v>21</v>
      </c>
      <c r="B41" s="3">
        <v>17702.78</v>
      </c>
      <c r="C41" s="3">
        <v>60100</v>
      </c>
      <c r="D41" s="3">
        <v>65100</v>
      </c>
      <c r="E41" s="3">
        <v>20100</v>
      </c>
      <c r="F41" s="13">
        <v>20100</v>
      </c>
    </row>
    <row r="42" spans="1:6" ht="12.75">
      <c r="A42" s="12" t="s">
        <v>26</v>
      </c>
      <c r="B42" s="3">
        <f>B44</f>
        <v>2055000</v>
      </c>
      <c r="C42" s="3">
        <v>1000000</v>
      </c>
      <c r="D42" s="3">
        <v>4300000</v>
      </c>
      <c r="E42" s="4"/>
      <c r="F42" s="14"/>
    </row>
    <row r="43" spans="1:6" ht="12.75">
      <c r="A43" s="12" t="s">
        <v>27</v>
      </c>
      <c r="B43" s="4"/>
      <c r="C43" s="4"/>
      <c r="D43" s="3">
        <v>4300000</v>
      </c>
      <c r="E43" s="4"/>
      <c r="F43" s="14"/>
    </row>
    <row r="44" spans="1:6" ht="12.75">
      <c r="A44" s="12" t="s">
        <v>28</v>
      </c>
      <c r="B44" s="3">
        <v>2055000</v>
      </c>
      <c r="C44" s="3">
        <v>1000000</v>
      </c>
      <c r="D44" s="4"/>
      <c r="E44" s="4"/>
      <c r="F44" s="14"/>
    </row>
    <row r="45" spans="1:6" ht="15" customHeight="1" thickBot="1">
      <c r="A45" s="16" t="s">
        <v>29</v>
      </c>
      <c r="B45" s="17">
        <f>B24+B27+B30+B34+B37+B40+B42</f>
        <v>16549628.520000001</v>
      </c>
      <c r="C45" s="17">
        <v>20519211.300000001</v>
      </c>
      <c r="D45" s="17">
        <v>23768200</v>
      </c>
      <c r="E45" s="17">
        <v>20414200</v>
      </c>
      <c r="F45" s="18">
        <v>21322200</v>
      </c>
    </row>
    <row r="47" spans="1:6">
      <c r="D47" s="5" t="s">
        <v>33</v>
      </c>
      <c r="E47" s="5"/>
      <c r="F47" s="5"/>
    </row>
    <row r="48" spans="1:6">
      <c r="D48" s="5" t="s">
        <v>34</v>
      </c>
      <c r="E48" s="5"/>
      <c r="F48" s="5"/>
    </row>
  </sheetData>
  <pageMargins left="0.75" right="0.75" top="1" bottom="1" header="0.5" footer="0.5"/>
  <pageSetup paperSize="9" scale="95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Cristina Radioni-Samsa</dc:creator>
  <cp:lastModifiedBy>csamsa</cp:lastModifiedBy>
  <cp:lastPrinted>2025-10-27T10:51:37Z</cp:lastPrinted>
  <dcterms:created xsi:type="dcterms:W3CDTF">2025-10-27T09:55:34Z</dcterms:created>
  <dcterms:modified xsi:type="dcterms:W3CDTF">2025-10-27T11:31:06Z</dcterms:modified>
</cp:coreProperties>
</file>